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2023-2025 PLANIRANJE\"/>
    </mc:Choice>
  </mc:AlternateContent>
  <bookViews>
    <workbookView xWindow="0" yWindow="0" windowWidth="28800" windowHeight="11832"/>
  </bookViews>
  <sheets>
    <sheet name="List1" sheetId="1" r:id="rId1"/>
  </sheets>
  <definedNames>
    <definedName name="_xlnm.Print_Area" localSheetId="0">List1!$A$1:$L$60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52" i="1" l="1"/>
  <c r="L28" i="1"/>
  <c r="L56" i="1" l="1"/>
  <c r="L15" i="1" l="1"/>
  <c r="I14" i="1"/>
  <c r="L14" i="1" l="1"/>
  <c r="G12" i="1"/>
  <c r="H12" i="1"/>
  <c r="J12" i="1"/>
  <c r="L18" i="1"/>
  <c r="L19" i="1"/>
  <c r="E20" i="1"/>
  <c r="E12" i="1" s="1"/>
  <c r="G20" i="1"/>
  <c r="H20" i="1"/>
  <c r="I20" i="1"/>
  <c r="I12" i="1" s="1"/>
  <c r="J20" i="1"/>
  <c r="K20" i="1"/>
  <c r="L21" i="1"/>
  <c r="L22" i="1"/>
  <c r="L25" i="1"/>
  <c r="L29" i="1"/>
  <c r="K12" i="1" l="1"/>
  <c r="L27" i="1"/>
  <c r="L20" i="1"/>
  <c r="L30" i="1"/>
  <c r="L49" i="1"/>
  <c r="L42" i="1" l="1"/>
  <c r="L38" i="1"/>
  <c r="L37" i="1" s="1"/>
  <c r="F48" i="1"/>
  <c r="F12" i="1" s="1"/>
  <c r="L12" i="1" s="1"/>
  <c r="L45" i="1"/>
  <c r="J44" i="1"/>
  <c r="H37" i="1"/>
  <c r="H50" i="1" s="1"/>
  <c r="G40" i="1"/>
  <c r="E50" i="1"/>
  <c r="L33" i="1"/>
  <c r="L51" i="1"/>
  <c r="L40" i="1" l="1"/>
  <c r="G50" i="1"/>
  <c r="G52" i="1" s="1"/>
  <c r="E52" i="1"/>
  <c r="L48" i="1"/>
  <c r="F50" i="1"/>
  <c r="F52" i="1" s="1"/>
  <c r="I50" i="1"/>
  <c r="I52" i="1" s="1"/>
  <c r="J50" i="1"/>
  <c r="J52" i="1" s="1"/>
  <c r="H52" i="1" l="1"/>
  <c r="L52" i="1" s="1"/>
  <c r="L50" i="1"/>
  <c r="L44" i="1" l="1"/>
  <c r="L36" i="1"/>
</calcChain>
</file>

<file path=xl/comments1.xml><?xml version="1.0" encoding="utf-8"?>
<comments xmlns="http://schemas.openxmlformats.org/spreadsheetml/2006/main">
  <authors>
    <author>Računovodstvo</author>
  </authors>
  <commentList>
    <comment ref="K18" authorId="0" shapeId="0">
      <text>
        <r>
          <rPr>
            <b/>
            <sz val="9"/>
            <color indexed="81"/>
            <rFont val="Segoe UI"/>
            <family val="2"/>
            <charset val="238"/>
          </rPr>
          <t>Računovodstvo: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<sst xmlns="http://schemas.openxmlformats.org/spreadsheetml/2006/main" count="90" uniqueCount="86">
  <si>
    <t>KONTO</t>
  </si>
  <si>
    <t>UKUPNO</t>
  </si>
  <si>
    <t>POZIC.</t>
  </si>
  <si>
    <t>P0308</t>
  </si>
  <si>
    <t>P0059</t>
  </si>
  <si>
    <t>P0578</t>
  </si>
  <si>
    <t>P0329</t>
  </si>
  <si>
    <t>Tekuće donacije</t>
  </si>
  <si>
    <t>P0524</t>
  </si>
  <si>
    <t>Kapitalne donacije</t>
  </si>
  <si>
    <t>P0112</t>
  </si>
  <si>
    <t>Pomoćnici u nastavi</t>
  </si>
  <si>
    <t>"Školska shema"</t>
  </si>
  <si>
    <t>Prih.za financ.rash.posl.</t>
  </si>
  <si>
    <t>Prih. od pruženih usluga</t>
  </si>
  <si>
    <t>Ostali nespom.prihodi</t>
  </si>
  <si>
    <t>PRIHODI UKUPNO:</t>
  </si>
  <si>
    <t>Prihodi po poseb.propisima</t>
  </si>
  <si>
    <t>Don.od pr.i fiz.os.izv.opć.pror.</t>
  </si>
  <si>
    <t>Višak prihoda posl.iz pr.god.</t>
  </si>
  <si>
    <t>P0215</t>
  </si>
  <si>
    <t>P0220</t>
  </si>
  <si>
    <t>P0215-01</t>
  </si>
  <si>
    <t>P0215-1</t>
  </si>
  <si>
    <t>P0220.1</t>
  </si>
  <si>
    <t>P0220.2</t>
  </si>
  <si>
    <t>DRŽ.PRORAČUN TEKUĆE POMOĆI OD MZO</t>
  </si>
  <si>
    <t>R4200</t>
  </si>
  <si>
    <t>"ŠKOLSKA SHEMA"</t>
  </si>
  <si>
    <t>Materijal i sirovine</t>
  </si>
  <si>
    <t>Tek. pom.pror.iz drug.prorač.</t>
  </si>
  <si>
    <t>Pom. od izvanp.korisnika</t>
  </si>
  <si>
    <t>Tek.p..pr.kor.iz pr.k.im nije n.</t>
  </si>
  <si>
    <t>Pom. tem.prij.EU sredst.</t>
  </si>
  <si>
    <t>Pom.pr.kor.iz pr.k.im nije nad.</t>
  </si>
  <si>
    <t>Prijen.izm.pr.kor.istog pror.</t>
  </si>
  <si>
    <t>Pri.od prod.proiz.i robe te us.</t>
  </si>
  <si>
    <t>Prih.od prod.pro.i robe</t>
  </si>
  <si>
    <t>Pr.od nad.pr.za f.red.dj.pr.kor.</t>
  </si>
  <si>
    <t>Pomoći prorač. od drugih pr.</t>
  </si>
  <si>
    <t>AKTIVNOST:</t>
  </si>
  <si>
    <t>A600004 Srednje školstvo</t>
  </si>
  <si>
    <t>A600007 Financ.iznad min.standarda</t>
  </si>
  <si>
    <t>PRORAČUNSKI KORISNIK: 17835 TEHNIČKA ŠKOLA SLAVONSKI BROD</t>
  </si>
  <si>
    <t>OIB: 38494301642</t>
  </si>
  <si>
    <t>GLAVNI PROGRAM: A05 OBRAZOVANJE, ŠPORT I KULTURA</t>
  </si>
  <si>
    <t>PROGRAM:6000 ODGOJ I OBRAZOVANJE</t>
  </si>
  <si>
    <t>AKTIVNOST: A600004 SREDNJE ŠKOLSTVO</t>
  </si>
  <si>
    <t>PROGRAM: 6000 ODGOJ I OBRAZOVANJE</t>
  </si>
  <si>
    <t>A600014 Projekt "Školska shema"</t>
  </si>
  <si>
    <t>Tek.pom. od izvanpr.korisn.</t>
  </si>
  <si>
    <t>Kap.p.od pr.k.tem.pr.EU sr.</t>
  </si>
  <si>
    <t>A600007</t>
  </si>
  <si>
    <t>FUNKCIJSKA KLASIFIKACIJA: 0922 SREDNJOŠKOLSKO OBRAZOVANJE</t>
  </si>
  <si>
    <t>5.2.              UKUPNO PLANIRANO  DECENTRAL.</t>
  </si>
  <si>
    <t>3.1.               VLASTITI PRIHODI</t>
  </si>
  <si>
    <t>4.2.      PRIHODI ZA POSEBNE NAMJENE</t>
  </si>
  <si>
    <t>5.3.     POMOĆI</t>
  </si>
  <si>
    <t>6.2.      DONACIJE</t>
  </si>
  <si>
    <t>5.3.       POMOĆI EU</t>
  </si>
  <si>
    <r>
      <rPr>
        <sz val="12"/>
        <color theme="1"/>
        <rFont val="Calibri"/>
        <family val="2"/>
        <charset val="238"/>
        <scheme val="minor"/>
      </rPr>
      <t xml:space="preserve"> I Z V O R </t>
    </r>
    <r>
      <rPr>
        <sz val="8"/>
        <color theme="1"/>
        <rFont val="Calibri"/>
        <family val="2"/>
        <charset val="238"/>
        <scheme val="minor"/>
      </rPr>
      <t xml:space="preserve">                           </t>
    </r>
    <r>
      <rPr>
        <sz val="10"/>
        <color theme="1"/>
        <rFont val="Calibri"/>
        <family val="2"/>
        <charset val="238"/>
        <scheme val="minor"/>
      </rPr>
      <t>NAZIV KONTA</t>
    </r>
  </si>
  <si>
    <t>A600010          EU PROJEKTI</t>
  </si>
  <si>
    <t>Tek.p.-nacion.suf.RCK "5.1"</t>
  </si>
  <si>
    <t>P0739</t>
  </si>
  <si>
    <t>P0740</t>
  </si>
  <si>
    <t>P0744</t>
  </si>
  <si>
    <t>Kap.p.iz DP -t.pr.EU-RCK 5.0.</t>
  </si>
  <si>
    <t>Tek.p.-nacion.suf.RCK "5.0"</t>
  </si>
  <si>
    <t>P0765</t>
  </si>
  <si>
    <t>P0766</t>
  </si>
  <si>
    <t>P0739-01</t>
  </si>
  <si>
    <t>P0543-02</t>
  </si>
  <si>
    <t>P0543-01</t>
  </si>
  <si>
    <t>K.p.pr.k.n.-nac.suf.RCK "5.0"</t>
  </si>
  <si>
    <t>K.p.pr.k.n.-nac.suf.RCK "5.1"</t>
  </si>
  <si>
    <t>T.p.iz DP t.pr.EU sr.-RCK "5.1"</t>
  </si>
  <si>
    <t>T.p.iz DPt.pr.EU sr.-RCK "5.0"</t>
  </si>
  <si>
    <t>K.p.iz DP t.pr.EU sr.-RCK "5.1"</t>
  </si>
  <si>
    <t xml:space="preserve">                EUR</t>
  </si>
  <si>
    <t>P0220-3</t>
  </si>
  <si>
    <t xml:space="preserve">T.p.iz DP t.pr.EU sr.-Erasmus </t>
  </si>
  <si>
    <t xml:space="preserve"> PRIHODI 2025.</t>
  </si>
  <si>
    <t>RAVNATELJICA:</t>
  </si>
  <si>
    <t xml:space="preserve">              Vikica Lukić, dipl. inž. el.</t>
  </si>
  <si>
    <t>PROCJENA FINANCIJSKOG PLANA ZA 2025. GODINU - PRIHODI</t>
  </si>
  <si>
    <t>U Slavonskom Brodu, 28.12.2022.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</si>
</sst>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5">
    <xf numFmtId="0" fontId="0" fillId="0" borderId="0" xfId="0"/>
    <xf numFmtId="4" fontId="1" fillId="0" borderId="0" xfId="0" applyNumberFormat="1" applyFont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0" fillId="0" borderId="0" xfId="0" applyFont="1"/>
    <xf numFmtId="0" fontId="0" fillId="0" borderId="0" xfId="0" applyBorder="1"/>
    <xf numFmtId="0" fontId="0" fillId="0" borderId="6" xfId="0" applyBorder="1"/>
    <xf numFmtId="4" fontId="3" fillId="0" borderId="0" xfId="0" applyNumberFormat="1" applyFont="1"/>
    <xf numFmtId="4" fontId="0" fillId="0" borderId="0" xfId="0" applyNumberFormat="1" applyFont="1"/>
    <xf numFmtId="0" fontId="0" fillId="0" borderId="0" xfId="0" applyFont="1" applyBorder="1"/>
    <xf numFmtId="4" fontId="0" fillId="0" borderId="0" xfId="0" applyNumberFormat="1" applyFont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4" xfId="0" applyFont="1" applyFill="1" applyBorder="1"/>
    <xf numFmtId="0" fontId="11" fillId="2" borderId="1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10" xfId="0" applyFont="1" applyFill="1" applyBorder="1"/>
    <xf numFmtId="0" fontId="7" fillId="2" borderId="8" xfId="0" applyFont="1" applyFill="1" applyBorder="1" applyAlignment="1">
      <alignment horizontal="center"/>
    </xf>
    <xf numFmtId="0" fontId="6" fillId="2" borderId="2" xfId="0" applyFont="1" applyFill="1" applyBorder="1"/>
    <xf numFmtId="2" fontId="10" fillId="2" borderId="1" xfId="0" applyNumberFormat="1" applyFont="1" applyFill="1" applyBorder="1" applyAlignment="1">
      <alignment horizontal="right" wrapText="1"/>
    </xf>
    <xf numFmtId="43" fontId="10" fillId="2" borderId="1" xfId="0" applyNumberFormat="1" applyFont="1" applyFill="1" applyBorder="1" applyAlignment="1">
      <alignment horizontal="right" wrapText="1"/>
    </xf>
    <xf numFmtId="43" fontId="10" fillId="2" borderId="12" xfId="0" applyNumberFormat="1" applyFont="1" applyFill="1" applyBorder="1" applyAlignment="1">
      <alignment horizontal="right" wrapText="1"/>
    </xf>
    <xf numFmtId="0" fontId="11" fillId="2" borderId="8" xfId="0" applyFont="1" applyFill="1" applyBorder="1" applyAlignment="1">
      <alignment horizontal="center"/>
    </xf>
    <xf numFmtId="0" fontId="0" fillId="0" borderId="0" xfId="0"/>
    <xf numFmtId="0" fontId="3" fillId="2" borderId="0" xfId="0" applyFont="1" applyFill="1"/>
    <xf numFmtId="0" fontId="0" fillId="2" borderId="0" xfId="0" applyFont="1" applyFill="1"/>
    <xf numFmtId="4" fontId="0" fillId="2" borderId="0" xfId="0" applyNumberFormat="1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6" fillId="2" borderId="10" xfId="0" applyFont="1" applyFill="1" applyBorder="1" applyAlignment="1">
      <alignment horizontal="left"/>
    </xf>
    <xf numFmtId="1" fontId="6" fillId="2" borderId="12" xfId="0" applyNumberFormat="1" applyFont="1" applyFill="1" applyBorder="1" applyAlignment="1">
      <alignment horizontal="center"/>
    </xf>
    <xf numFmtId="43" fontId="10" fillId="2" borderId="1" xfId="2" applyNumberFormat="1" applyFont="1" applyFill="1" applyBorder="1" applyAlignment="1">
      <alignment horizontal="right" wrapText="1"/>
    </xf>
    <xf numFmtId="43" fontId="10" fillId="2" borderId="1" xfId="1" applyFont="1" applyFill="1" applyBorder="1" applyAlignment="1">
      <alignment horizontal="right" wrapText="1"/>
    </xf>
    <xf numFmtId="43" fontId="10" fillId="2" borderId="12" xfId="1" applyFont="1" applyFill="1" applyBorder="1" applyAlignment="1">
      <alignment horizontal="right" wrapText="1"/>
    </xf>
    <xf numFmtId="2" fontId="10" fillId="2" borderId="12" xfId="0" applyNumberFormat="1" applyFont="1" applyFill="1" applyBorder="1" applyAlignment="1">
      <alignment horizontal="right" wrapText="1"/>
    </xf>
    <xf numFmtId="43" fontId="6" fillId="2" borderId="11" xfId="2" applyNumberFormat="1" applyFont="1" applyFill="1" applyBorder="1" applyAlignment="1">
      <alignment horizontal="right" wrapText="1"/>
    </xf>
    <xf numFmtId="43" fontId="6" fillId="2" borderId="11" xfId="0" applyNumberFormat="1" applyFont="1" applyFill="1" applyBorder="1" applyAlignment="1">
      <alignment horizontal="right" wrapText="1"/>
    </xf>
    <xf numFmtId="43" fontId="6" fillId="2" borderId="1" xfId="1" applyFont="1" applyFill="1" applyBorder="1" applyAlignment="1">
      <alignment horizontal="right" wrapText="1"/>
    </xf>
    <xf numFmtId="43" fontId="6" fillId="2" borderId="1" xfId="0" applyNumberFormat="1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/>
    <xf numFmtId="0" fontId="10" fillId="2" borderId="10" xfId="0" applyFont="1" applyFill="1" applyBorder="1"/>
    <xf numFmtId="43" fontId="10" fillId="2" borderId="11" xfId="2" applyNumberFormat="1" applyFont="1" applyFill="1" applyBorder="1" applyAlignment="1">
      <alignment horizontal="right" wrapText="1"/>
    </xf>
    <xf numFmtId="43" fontId="10" fillId="2" borderId="11" xfId="0" applyNumberFormat="1" applyFont="1" applyFill="1" applyBorder="1" applyAlignment="1">
      <alignment horizontal="right" wrapText="1"/>
    </xf>
    <xf numFmtId="2" fontId="10" fillId="2" borderId="1" xfId="1" applyNumberFormat="1" applyFont="1" applyFill="1" applyBorder="1" applyAlignment="1">
      <alignment horizontal="right" wrapText="1"/>
    </xf>
    <xf numFmtId="0" fontId="10" fillId="2" borderId="12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2" fontId="6" fillId="2" borderId="12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right" wrapText="1"/>
    </xf>
    <xf numFmtId="1" fontId="10" fillId="2" borderId="11" xfId="0" applyNumberFormat="1" applyFont="1" applyFill="1" applyBorder="1" applyAlignment="1">
      <alignment horizontal="right" wrapText="1"/>
    </xf>
    <xf numFmtId="1" fontId="10" fillId="2" borderId="1" xfId="1" applyNumberFormat="1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horizontal="right" wrapText="1"/>
    </xf>
    <xf numFmtId="43" fontId="6" fillId="2" borderId="12" xfId="0" applyNumberFormat="1" applyFont="1" applyFill="1" applyBorder="1" applyAlignment="1">
      <alignment horizontal="right" wrapText="1"/>
    </xf>
    <xf numFmtId="43" fontId="6" fillId="2" borderId="12" xfId="1" applyFont="1" applyFill="1" applyBorder="1" applyAlignment="1">
      <alignment horizontal="right" wrapText="1"/>
    </xf>
    <xf numFmtId="0" fontId="10" fillId="2" borderId="4" xfId="0" applyFont="1" applyFill="1" applyBorder="1"/>
    <xf numFmtId="43" fontId="6" fillId="2" borderId="7" xfId="2" applyNumberFormat="1" applyFont="1" applyFill="1" applyBorder="1" applyAlignment="1">
      <alignment horizontal="right" wrapText="1"/>
    </xf>
    <xf numFmtId="43" fontId="6" fillId="2" borderId="7" xfId="2" applyNumberFormat="1" applyFont="1" applyFill="1" applyBorder="1" applyAlignment="1">
      <alignment horizontal="right"/>
    </xf>
    <xf numFmtId="0" fontId="10" fillId="2" borderId="8" xfId="0" applyFont="1" applyFill="1" applyBorder="1"/>
    <xf numFmtId="2" fontId="6" fillId="2" borderId="1" xfId="1" applyNumberFormat="1" applyFont="1" applyFill="1" applyBorder="1" applyAlignment="1">
      <alignment horizontal="right" wrapText="1"/>
    </xf>
    <xf numFmtId="0" fontId="6" fillId="2" borderId="7" xfId="0" applyFont="1" applyFill="1" applyBorder="1"/>
    <xf numFmtId="0" fontId="6" fillId="2" borderId="13" xfId="0" applyFont="1" applyFill="1" applyBorder="1"/>
    <xf numFmtId="43" fontId="6" fillId="2" borderId="10" xfId="2" applyNumberFormat="1" applyFont="1" applyFill="1" applyBorder="1" applyAlignment="1">
      <alignment horizontal="right"/>
    </xf>
    <xf numFmtId="43" fontId="6" fillId="2" borderId="1" xfId="2" applyNumberFormat="1" applyFont="1" applyFill="1" applyBorder="1" applyAlignment="1">
      <alignment horizontal="right"/>
    </xf>
    <xf numFmtId="0" fontId="6" fillId="2" borderId="14" xfId="0" applyFont="1" applyFill="1" applyBorder="1"/>
    <xf numFmtId="43" fontId="6" fillId="2" borderId="0" xfId="0" applyNumberFormat="1" applyFont="1" applyFill="1" applyAlignment="1">
      <alignment horizontal="right" wrapText="1"/>
    </xf>
    <xf numFmtId="2" fontId="10" fillId="2" borderId="1" xfId="2" applyNumberFormat="1" applyFont="1" applyFill="1" applyBorder="1" applyAlignment="1">
      <alignment horizontal="right"/>
    </xf>
    <xf numFmtId="0" fontId="12" fillId="2" borderId="5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3" fontId="10" fillId="2" borderId="0" xfId="2" applyNumberFormat="1" applyFont="1" applyFill="1" applyBorder="1" applyAlignment="1">
      <alignment horizontal="right" wrapText="1"/>
    </xf>
    <xf numFmtId="43" fontId="10" fillId="2" borderId="0" xfId="0" applyNumberFormat="1" applyFont="1" applyFill="1" applyBorder="1" applyAlignment="1">
      <alignment horizontal="right" wrapText="1"/>
    </xf>
    <xf numFmtId="43" fontId="10" fillId="2" borderId="0" xfId="1" applyFont="1" applyFill="1" applyBorder="1" applyAlignment="1">
      <alignment horizontal="right" wrapText="1"/>
    </xf>
    <xf numFmtId="0" fontId="4" fillId="2" borderId="1" xfId="0" applyFont="1" applyFill="1" applyBorder="1"/>
    <xf numFmtId="0" fontId="0" fillId="0" borderId="0" xfId="0"/>
    <xf numFmtId="0" fontId="12" fillId="2" borderId="8" xfId="0" applyFont="1" applyFill="1" applyBorder="1"/>
    <xf numFmtId="0" fontId="0" fillId="0" borderId="0" xfId="0"/>
    <xf numFmtId="0" fontId="0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4" fontId="10" fillId="0" borderId="0" xfId="0" applyNumberFormat="1" applyFont="1" applyBorder="1"/>
    <xf numFmtId="0" fontId="0" fillId="0" borderId="0" xfId="0"/>
    <xf numFmtId="0" fontId="1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43" fontId="6" fillId="2" borderId="1" xfId="2" applyNumberFormat="1" applyFont="1" applyFill="1" applyBorder="1" applyAlignment="1">
      <alignment horizontal="right" wrapText="1"/>
    </xf>
    <xf numFmtId="0" fontId="7" fillId="0" borderId="0" xfId="0" applyFont="1"/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7" fillId="2" borderId="0" xfId="0" applyFont="1" applyFill="1" applyBorder="1"/>
    <xf numFmtId="44" fontId="6" fillId="2" borderId="1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0" fillId="0" borderId="0" xfId="0"/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colors>
    <mruColors>
      <color rgb="FFFFCCCC"/>
      <color rgb="FFFF9900"/>
      <color rgb="FFFF99FF"/>
      <color rgb="FFC9F1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abSelected="1" view="pageLayout" topLeftCell="A40" zoomScaleNormal="100" workbookViewId="0">
      <selection activeCell="A58" sqref="A58:XFD58"/>
    </sheetView>
  </sheetViews>
  <sheetFormatPr defaultRowHeight="14.4" x14ac:dyDescent="0.3"/>
  <cols>
    <col min="1" max="1" width="5" customWidth="1"/>
    <col min="2" max="2" width="5.6640625" customWidth="1"/>
    <col min="4" max="4" width="18.77734375" customWidth="1"/>
    <col min="5" max="5" width="11.33203125" customWidth="1"/>
    <col min="6" max="6" width="10.6640625" customWidth="1"/>
    <col min="7" max="7" width="10.33203125" customWidth="1"/>
    <col min="8" max="8" width="8.5546875" customWidth="1"/>
    <col min="9" max="9" width="9.109375" customWidth="1"/>
    <col min="10" max="10" width="9.33203125" customWidth="1"/>
    <col min="11" max="11" width="10.6640625" customWidth="1"/>
    <col min="12" max="12" width="11" customWidth="1"/>
    <col min="13" max="13" width="0.44140625" customWidth="1"/>
  </cols>
  <sheetData>
    <row r="1" spans="1:12" s="4" customFormat="1" ht="15.6" customHeight="1" x14ac:dyDescent="0.3">
      <c r="A1" s="87" t="s">
        <v>43</v>
      </c>
      <c r="B1" s="87"/>
      <c r="C1" s="87"/>
      <c r="D1" s="87"/>
      <c r="E1" s="87"/>
      <c r="F1" s="87"/>
      <c r="G1" s="86"/>
      <c r="H1" s="84"/>
      <c r="I1" s="3"/>
      <c r="J1" s="3"/>
    </row>
    <row r="2" spans="1:12" s="4" customFormat="1" ht="16.2" customHeight="1" x14ac:dyDescent="0.3">
      <c r="A2" s="87" t="s">
        <v>44</v>
      </c>
      <c r="B2" s="87"/>
      <c r="C2" s="87"/>
      <c r="D2" s="87"/>
      <c r="E2" s="87"/>
      <c r="F2" s="87"/>
      <c r="G2" s="86"/>
      <c r="H2" s="84"/>
      <c r="I2" s="3"/>
      <c r="J2" s="3"/>
    </row>
    <row r="3" spans="1:12" s="4" customFormat="1" ht="15" customHeight="1" x14ac:dyDescent="0.3">
      <c r="A3" s="87" t="s">
        <v>45</v>
      </c>
      <c r="B3" s="87"/>
      <c r="C3" s="87"/>
      <c r="D3" s="87"/>
      <c r="E3" s="87"/>
      <c r="F3" s="87"/>
      <c r="G3" s="86"/>
      <c r="H3" s="84"/>
      <c r="I3" s="3"/>
      <c r="J3" s="3"/>
    </row>
    <row r="4" spans="1:12" s="4" customFormat="1" ht="14.4" customHeight="1" x14ac:dyDescent="0.3">
      <c r="A4" s="87" t="s">
        <v>46</v>
      </c>
      <c r="B4" s="87"/>
      <c r="C4" s="87"/>
      <c r="D4" s="87"/>
      <c r="E4" s="87"/>
      <c r="F4" s="87"/>
      <c r="G4" s="86"/>
      <c r="H4" s="84"/>
      <c r="I4" s="3"/>
      <c r="J4" s="3"/>
    </row>
    <row r="5" spans="1:12" s="4" customFormat="1" ht="15.6" customHeight="1" x14ac:dyDescent="0.3">
      <c r="A5" s="87" t="s">
        <v>47</v>
      </c>
      <c r="B5" s="87"/>
      <c r="C5" s="87"/>
      <c r="D5" s="87"/>
      <c r="E5" s="87"/>
      <c r="F5" s="87"/>
      <c r="G5" s="86"/>
      <c r="H5" s="84"/>
      <c r="I5" s="3"/>
      <c r="J5" s="3"/>
    </row>
    <row r="6" spans="1:12" s="4" customFormat="1" ht="11.4" customHeight="1" x14ac:dyDescent="0.3">
      <c r="A6" s="89" t="s">
        <v>53</v>
      </c>
      <c r="H6" s="8"/>
      <c r="I6" s="8"/>
      <c r="J6" s="8"/>
    </row>
    <row r="7" spans="1:12" s="5" customFormat="1" ht="26.4" customHeight="1" x14ac:dyDescent="0.3">
      <c r="A7" s="95"/>
      <c r="B7" s="96"/>
      <c r="C7" s="96"/>
      <c r="D7" s="96"/>
      <c r="E7" s="96"/>
      <c r="F7" s="96" t="s">
        <v>84</v>
      </c>
      <c r="G7" s="96"/>
      <c r="H7" s="97"/>
      <c r="I7" s="97"/>
      <c r="J7" s="97"/>
      <c r="K7" s="96"/>
      <c r="L7" s="96"/>
    </row>
    <row r="8" spans="1:12" s="5" customFormat="1" ht="13.8" customHeight="1" x14ac:dyDescent="0.3">
      <c r="A8" s="26"/>
      <c r="B8" s="27"/>
      <c r="C8" s="27"/>
      <c r="D8" s="27"/>
      <c r="E8" s="27"/>
      <c r="F8" s="27"/>
      <c r="G8" s="27"/>
      <c r="H8" s="28"/>
      <c r="I8" s="28"/>
      <c r="J8" s="28"/>
      <c r="K8" s="27"/>
      <c r="L8" s="27" t="s">
        <v>78</v>
      </c>
    </row>
    <row r="9" spans="1:12" ht="43.8" customHeight="1" x14ac:dyDescent="0.3">
      <c r="A9" s="12" t="s">
        <v>2</v>
      </c>
      <c r="B9" s="12" t="s">
        <v>0</v>
      </c>
      <c r="C9" s="102" t="s">
        <v>60</v>
      </c>
      <c r="D9" s="104"/>
      <c r="E9" s="83" t="s">
        <v>26</v>
      </c>
      <c r="F9" s="83" t="s">
        <v>54</v>
      </c>
      <c r="G9" s="83" t="s">
        <v>55</v>
      </c>
      <c r="H9" s="83" t="s">
        <v>56</v>
      </c>
      <c r="I9" s="83" t="s">
        <v>57</v>
      </c>
      <c r="J9" s="94" t="s">
        <v>58</v>
      </c>
      <c r="K9" s="83" t="s">
        <v>59</v>
      </c>
      <c r="L9" s="31" t="s">
        <v>1</v>
      </c>
    </row>
    <row r="10" spans="1:12" s="81" customFormat="1" ht="29.4" customHeight="1" x14ac:dyDescent="0.3">
      <c r="A10" s="99" t="s">
        <v>40</v>
      </c>
      <c r="B10" s="100"/>
      <c r="C10" s="100"/>
      <c r="D10" s="101"/>
      <c r="E10" s="12" t="s">
        <v>52</v>
      </c>
      <c r="F10" s="83" t="s">
        <v>41</v>
      </c>
      <c r="G10" s="102" t="s">
        <v>42</v>
      </c>
      <c r="H10" s="103"/>
      <c r="I10" s="103"/>
      <c r="J10" s="104"/>
      <c r="K10" s="83" t="s">
        <v>61</v>
      </c>
      <c r="L10" s="82"/>
    </row>
    <row r="11" spans="1:12" ht="12" customHeight="1" x14ac:dyDescent="0.3">
      <c r="A11" s="12">
        <v>1</v>
      </c>
      <c r="B11" s="12">
        <v>2</v>
      </c>
      <c r="C11" s="32"/>
      <c r="D11" s="33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4">
        <v>9</v>
      </c>
      <c r="K11" s="30">
        <v>10</v>
      </c>
      <c r="L11" s="31">
        <v>13</v>
      </c>
    </row>
    <row r="12" spans="1:12" ht="17.399999999999999" customHeight="1" x14ac:dyDescent="0.3">
      <c r="A12" s="12"/>
      <c r="B12" s="16">
        <v>6</v>
      </c>
      <c r="C12" s="17"/>
      <c r="D12" s="18"/>
      <c r="E12" s="35">
        <f>SUM(E20)</f>
        <v>1667109.3</v>
      </c>
      <c r="F12" s="22">
        <f>SUM(F48)</f>
        <v>179932.42</v>
      </c>
      <c r="G12" s="36">
        <f>SUM(G41:G43)</f>
        <v>186740.99</v>
      </c>
      <c r="H12" s="22">
        <f>SUM(H38)</f>
        <v>1327.23</v>
      </c>
      <c r="I12" s="22">
        <f>SUM(I14+I20)</f>
        <v>34507.93</v>
      </c>
      <c r="J12" s="37">
        <f>SUM(J45)</f>
        <v>3981.68</v>
      </c>
      <c r="K12" s="36">
        <f>SUM(K27)</f>
        <v>255000</v>
      </c>
      <c r="L12" s="23">
        <f>SUM(E12:K12)</f>
        <v>2328599.5499999998</v>
      </c>
    </row>
    <row r="13" spans="1:12" s="5" customFormat="1" ht="15.75" customHeight="1" x14ac:dyDescent="0.3">
      <c r="A13" s="12"/>
      <c r="B13" s="16">
        <v>63</v>
      </c>
      <c r="C13" s="17"/>
      <c r="D13" s="18"/>
      <c r="E13" s="39"/>
      <c r="F13" s="40"/>
      <c r="G13" s="41"/>
      <c r="H13" s="42"/>
      <c r="I13" s="42"/>
      <c r="J13" s="43"/>
      <c r="K13" s="44"/>
      <c r="L13" s="23"/>
    </row>
    <row r="14" spans="1:12" s="5" customFormat="1" ht="15.75" customHeight="1" x14ac:dyDescent="0.3">
      <c r="A14" s="45"/>
      <c r="B14" s="16">
        <v>633</v>
      </c>
      <c r="C14" s="46" t="s">
        <v>39</v>
      </c>
      <c r="D14" s="47"/>
      <c r="E14" s="48"/>
      <c r="F14" s="49"/>
      <c r="G14" s="50"/>
      <c r="H14" s="22"/>
      <c r="I14" s="22">
        <f>SUM(I15)</f>
        <v>33180.699999999997</v>
      </c>
      <c r="J14" s="51"/>
      <c r="K14" s="52"/>
      <c r="L14" s="37">
        <f>SUM(E14:K14)</f>
        <v>33180.699999999997</v>
      </c>
    </row>
    <row r="15" spans="1:12" s="5" customFormat="1" ht="15.75" customHeight="1" x14ac:dyDescent="0.3">
      <c r="A15" s="12" t="s">
        <v>20</v>
      </c>
      <c r="B15" s="13">
        <v>6331</v>
      </c>
      <c r="C15" s="17" t="s">
        <v>30</v>
      </c>
      <c r="D15" s="18"/>
      <c r="E15" s="39"/>
      <c r="F15" s="40"/>
      <c r="G15" s="41"/>
      <c r="H15" s="42"/>
      <c r="I15" s="42">
        <v>33180.699999999997</v>
      </c>
      <c r="J15" s="43"/>
      <c r="K15" s="44"/>
      <c r="L15" s="58">
        <f>SUM(E15:K15)</f>
        <v>33180.699999999997</v>
      </c>
    </row>
    <row r="16" spans="1:12" s="5" customFormat="1" ht="15.75" customHeight="1" x14ac:dyDescent="0.3">
      <c r="A16" s="12" t="s">
        <v>24</v>
      </c>
      <c r="B16" s="13">
        <v>6331</v>
      </c>
      <c r="C16" s="17" t="s">
        <v>30</v>
      </c>
      <c r="D16" s="18"/>
      <c r="E16" s="39"/>
      <c r="F16" s="40"/>
      <c r="G16" s="41"/>
      <c r="H16" s="42"/>
      <c r="I16" s="42"/>
      <c r="J16" s="43"/>
      <c r="K16" s="44"/>
      <c r="L16" s="38"/>
    </row>
    <row r="17" spans="1:14" s="5" customFormat="1" ht="15.75" customHeight="1" x14ac:dyDescent="0.3">
      <c r="A17" s="12" t="s">
        <v>25</v>
      </c>
      <c r="B17" s="13">
        <v>6332</v>
      </c>
      <c r="C17" s="17" t="s">
        <v>51</v>
      </c>
      <c r="D17" s="18"/>
      <c r="E17" s="39"/>
      <c r="F17" s="40"/>
      <c r="G17" s="41"/>
      <c r="H17" s="42"/>
      <c r="I17" s="42"/>
      <c r="J17" s="43"/>
      <c r="K17" s="44"/>
      <c r="L17" s="38"/>
    </row>
    <row r="18" spans="1:14" s="5" customFormat="1" ht="15.75" customHeight="1" x14ac:dyDescent="0.3">
      <c r="A18" s="45"/>
      <c r="B18" s="16">
        <v>634</v>
      </c>
      <c r="C18" s="46" t="s">
        <v>31</v>
      </c>
      <c r="D18" s="47"/>
      <c r="E18" s="48"/>
      <c r="F18" s="49"/>
      <c r="G18" s="36"/>
      <c r="H18" s="22"/>
      <c r="I18" s="21">
        <v>0</v>
      </c>
      <c r="J18" s="51"/>
      <c r="K18" s="52"/>
      <c r="L18" s="38">
        <f>SUM(E18:K18)</f>
        <v>0</v>
      </c>
    </row>
    <row r="19" spans="1:14" s="5" customFormat="1" ht="15.75" customHeight="1" x14ac:dyDescent="0.3">
      <c r="A19" s="12" t="s">
        <v>21</v>
      </c>
      <c r="B19" s="13">
        <v>6341</v>
      </c>
      <c r="C19" s="17" t="s">
        <v>50</v>
      </c>
      <c r="D19" s="18"/>
      <c r="E19" s="39"/>
      <c r="F19" s="40"/>
      <c r="G19" s="41"/>
      <c r="H19" s="42"/>
      <c r="I19" s="54">
        <v>0</v>
      </c>
      <c r="J19" s="43"/>
      <c r="K19" s="44"/>
      <c r="L19" s="53">
        <f>SUM(E19:K19)</f>
        <v>0</v>
      </c>
    </row>
    <row r="20" spans="1:14" s="5" customFormat="1" ht="15.75" customHeight="1" x14ac:dyDescent="0.3">
      <c r="A20" s="45"/>
      <c r="B20" s="16">
        <v>636</v>
      </c>
      <c r="C20" s="46" t="s">
        <v>34</v>
      </c>
      <c r="D20" s="47"/>
      <c r="E20" s="48">
        <f>SUM(E21)</f>
        <v>1667109.3</v>
      </c>
      <c r="F20" s="55">
        <v>0</v>
      </c>
      <c r="G20" s="56">
        <f t="shared" ref="G20:K20" si="0">SUM(G21:G25)</f>
        <v>0</v>
      </c>
      <c r="H20" s="57">
        <f t="shared" si="0"/>
        <v>0</v>
      </c>
      <c r="I20" s="22">
        <f t="shared" si="0"/>
        <v>1327.23</v>
      </c>
      <c r="J20" s="51">
        <f t="shared" si="0"/>
        <v>0</v>
      </c>
      <c r="K20" s="52">
        <f t="shared" si="0"/>
        <v>0</v>
      </c>
      <c r="L20" s="23">
        <f>SUM(E20:K20)</f>
        <v>1668436.53</v>
      </c>
    </row>
    <row r="21" spans="1:14" s="5" customFormat="1" ht="15.75" customHeight="1" x14ac:dyDescent="0.3">
      <c r="A21" s="12" t="s">
        <v>22</v>
      </c>
      <c r="B21" s="13">
        <v>6361</v>
      </c>
      <c r="C21" s="17" t="s">
        <v>32</v>
      </c>
      <c r="D21" s="18"/>
      <c r="E21" s="39">
        <v>1667109.3</v>
      </c>
      <c r="F21" s="40"/>
      <c r="G21" s="41"/>
      <c r="H21" s="42"/>
      <c r="I21" s="54"/>
      <c r="J21" s="43"/>
      <c r="K21" s="44"/>
      <c r="L21" s="59">
        <f>SUM(E21)</f>
        <v>1667109.3</v>
      </c>
      <c r="N21" s="5">
        <v>1</v>
      </c>
    </row>
    <row r="22" spans="1:14" s="5" customFormat="1" ht="15.75" customHeight="1" x14ac:dyDescent="0.3">
      <c r="A22" s="12" t="s">
        <v>23</v>
      </c>
      <c r="B22" s="13">
        <v>6361</v>
      </c>
      <c r="C22" s="17" t="s">
        <v>32</v>
      </c>
      <c r="D22" s="18"/>
      <c r="E22" s="39"/>
      <c r="F22" s="40"/>
      <c r="G22" s="41"/>
      <c r="H22" s="42"/>
      <c r="I22" s="42">
        <v>1327.23</v>
      </c>
      <c r="J22" s="43"/>
      <c r="K22" s="44"/>
      <c r="L22" s="58">
        <f>SUM(E22:K22)</f>
        <v>1327.23</v>
      </c>
    </row>
    <row r="23" spans="1:14" s="5" customFormat="1" ht="15.75" customHeight="1" x14ac:dyDescent="0.3">
      <c r="A23" s="12" t="s">
        <v>68</v>
      </c>
      <c r="B23" s="13">
        <v>6361</v>
      </c>
      <c r="C23" s="17" t="s">
        <v>62</v>
      </c>
      <c r="D23" s="18"/>
      <c r="E23" s="39"/>
      <c r="F23" s="40"/>
      <c r="G23" s="41"/>
      <c r="H23" s="42"/>
      <c r="I23" s="42"/>
      <c r="J23" s="43"/>
      <c r="K23" s="44"/>
      <c r="L23" s="58"/>
    </row>
    <row r="24" spans="1:14" s="5" customFormat="1" ht="15.75" customHeight="1" x14ac:dyDescent="0.3">
      <c r="A24" s="12" t="s">
        <v>69</v>
      </c>
      <c r="B24" s="13">
        <v>6361</v>
      </c>
      <c r="C24" s="17" t="s">
        <v>67</v>
      </c>
      <c r="D24" s="18"/>
      <c r="E24" s="39"/>
      <c r="F24" s="40"/>
      <c r="G24" s="41"/>
      <c r="H24" s="42"/>
      <c r="I24" s="42"/>
      <c r="J24" s="43"/>
      <c r="K24" s="44"/>
      <c r="L24" s="58"/>
    </row>
    <row r="25" spans="1:14" s="5" customFormat="1" ht="15.75" customHeight="1" x14ac:dyDescent="0.3">
      <c r="A25" s="12" t="s">
        <v>72</v>
      </c>
      <c r="B25" s="13">
        <v>6362</v>
      </c>
      <c r="C25" s="17" t="s">
        <v>73</v>
      </c>
      <c r="D25" s="18"/>
      <c r="E25" s="39"/>
      <c r="F25" s="40"/>
      <c r="G25" s="41"/>
      <c r="H25" s="42"/>
      <c r="I25" s="42"/>
      <c r="J25" s="43"/>
      <c r="K25" s="44"/>
      <c r="L25" s="58">
        <f>SUM(E25:K25)</f>
        <v>0</v>
      </c>
    </row>
    <row r="26" spans="1:14" s="5" customFormat="1" ht="15.75" customHeight="1" x14ac:dyDescent="0.3">
      <c r="A26" s="12" t="s">
        <v>71</v>
      </c>
      <c r="B26" s="13">
        <v>6362</v>
      </c>
      <c r="C26" s="17" t="s">
        <v>74</v>
      </c>
      <c r="D26" s="18"/>
      <c r="E26" s="39"/>
      <c r="F26" s="40"/>
      <c r="G26" s="41"/>
      <c r="H26" s="42"/>
      <c r="I26" s="42"/>
      <c r="J26" s="44"/>
      <c r="K26" s="44"/>
      <c r="L26" s="42"/>
    </row>
    <row r="27" spans="1:14" s="5" customFormat="1" ht="15.75" customHeight="1" x14ac:dyDescent="0.3">
      <c r="A27" s="12"/>
      <c r="B27" s="16">
        <v>638</v>
      </c>
      <c r="C27" s="46" t="s">
        <v>33</v>
      </c>
      <c r="D27" s="47"/>
      <c r="E27" s="35"/>
      <c r="F27" s="22"/>
      <c r="G27" s="36"/>
      <c r="H27" s="22"/>
      <c r="I27" s="21"/>
      <c r="J27" s="52"/>
      <c r="K27" s="22">
        <f>SUM(K28)</f>
        <v>255000</v>
      </c>
      <c r="L27" s="36">
        <f>SUM(E27:K27)</f>
        <v>255000</v>
      </c>
    </row>
    <row r="28" spans="1:14" s="5" customFormat="1" ht="15.75" customHeight="1" x14ac:dyDescent="0.3">
      <c r="A28" s="12" t="s">
        <v>79</v>
      </c>
      <c r="B28" s="13">
        <v>6381</v>
      </c>
      <c r="C28" s="17" t="s">
        <v>80</v>
      </c>
      <c r="D28" s="18"/>
      <c r="E28" s="88"/>
      <c r="F28" s="42"/>
      <c r="G28" s="41"/>
      <c r="H28" s="42"/>
      <c r="I28" s="54"/>
      <c r="J28" s="44"/>
      <c r="K28" s="42">
        <v>255000</v>
      </c>
      <c r="L28" s="41">
        <f>SUM(E28:K28)</f>
        <v>255000</v>
      </c>
    </row>
    <row r="29" spans="1:14" s="5" customFormat="1" ht="15.75" customHeight="1" x14ac:dyDescent="0.3">
      <c r="A29" s="12" t="s">
        <v>63</v>
      </c>
      <c r="B29" s="13">
        <v>6381</v>
      </c>
      <c r="C29" s="17" t="s">
        <v>75</v>
      </c>
      <c r="D29" s="18"/>
      <c r="E29" s="88"/>
      <c r="F29" s="42"/>
      <c r="G29" s="41"/>
      <c r="H29" s="42"/>
      <c r="I29" s="42"/>
      <c r="J29" s="44"/>
      <c r="K29" s="41"/>
      <c r="L29" s="41">
        <f>SUM(E29:K29)</f>
        <v>0</v>
      </c>
    </row>
    <row r="30" spans="1:14" s="5" customFormat="1" ht="15.75" customHeight="1" x14ac:dyDescent="0.3">
      <c r="A30" s="12" t="s">
        <v>70</v>
      </c>
      <c r="B30" s="13">
        <v>6381</v>
      </c>
      <c r="C30" s="17" t="s">
        <v>76</v>
      </c>
      <c r="D30" s="18"/>
      <c r="E30" s="88"/>
      <c r="F30" s="42"/>
      <c r="G30" s="41"/>
      <c r="H30" s="42"/>
      <c r="I30" s="42"/>
      <c r="J30" s="44"/>
      <c r="K30" s="44"/>
      <c r="L30" s="41">
        <f>SUM(E30:K30)</f>
        <v>0</v>
      </c>
    </row>
    <row r="31" spans="1:14" s="5" customFormat="1" ht="15.75" customHeight="1" x14ac:dyDescent="0.3">
      <c r="A31" s="12" t="s">
        <v>64</v>
      </c>
      <c r="B31" s="13">
        <v>6382</v>
      </c>
      <c r="C31" s="17" t="s">
        <v>77</v>
      </c>
      <c r="D31" s="15"/>
      <c r="E31" s="88"/>
      <c r="F31" s="42"/>
      <c r="G31" s="41"/>
      <c r="H31" s="42"/>
      <c r="I31" s="42"/>
      <c r="J31" s="43"/>
      <c r="K31" s="44"/>
      <c r="L31" s="59"/>
    </row>
    <row r="32" spans="1:14" s="5" customFormat="1" ht="15.75" customHeight="1" x14ac:dyDescent="0.3">
      <c r="A32" s="12" t="s">
        <v>65</v>
      </c>
      <c r="B32" s="13">
        <v>6382</v>
      </c>
      <c r="C32" s="17" t="s">
        <v>66</v>
      </c>
      <c r="D32" s="15"/>
      <c r="E32" s="61"/>
      <c r="F32" s="40"/>
      <c r="G32" s="41"/>
      <c r="H32" s="42"/>
      <c r="I32" s="42"/>
      <c r="J32" s="43"/>
      <c r="K32" s="44"/>
      <c r="L32" s="59"/>
    </row>
    <row r="33" spans="1:12" s="5" customFormat="1" ht="15.75" customHeight="1" x14ac:dyDescent="0.3">
      <c r="A33" s="12"/>
      <c r="B33" s="16">
        <v>639</v>
      </c>
      <c r="C33" s="46" t="s">
        <v>35</v>
      </c>
      <c r="D33" s="47"/>
      <c r="E33" s="61"/>
      <c r="F33" s="40"/>
      <c r="G33" s="41"/>
      <c r="H33" s="42"/>
      <c r="I33" s="42"/>
      <c r="J33" s="44"/>
      <c r="K33" s="44"/>
      <c r="L33" s="36">
        <f>SUM(L34:L35)</f>
        <v>0</v>
      </c>
    </row>
    <row r="34" spans="1:12" s="5" customFormat="1" ht="13.2" customHeight="1" x14ac:dyDescent="0.3">
      <c r="A34" s="12"/>
      <c r="B34" s="13">
        <v>6393</v>
      </c>
      <c r="C34" s="17" t="s">
        <v>11</v>
      </c>
      <c r="D34" s="18"/>
      <c r="E34" s="88"/>
      <c r="F34" s="42"/>
      <c r="G34" s="41"/>
      <c r="H34" s="42"/>
      <c r="I34" s="42"/>
      <c r="J34" s="44"/>
      <c r="K34" s="44"/>
      <c r="L34" s="41"/>
    </row>
    <row r="35" spans="1:12" s="5" customFormat="1" ht="13.8" customHeight="1" x14ac:dyDescent="0.3">
      <c r="A35" s="12"/>
      <c r="B35" s="13">
        <v>6393</v>
      </c>
      <c r="C35" s="17" t="s">
        <v>12</v>
      </c>
      <c r="D35" s="15"/>
      <c r="E35" s="88"/>
      <c r="F35" s="42"/>
      <c r="G35" s="41"/>
      <c r="H35" s="42"/>
      <c r="I35" s="42"/>
      <c r="J35" s="43"/>
      <c r="K35" s="44"/>
      <c r="L35" s="59"/>
    </row>
    <row r="36" spans="1:12" s="5" customFormat="1" ht="12" customHeight="1" x14ac:dyDescent="0.3">
      <c r="A36" s="12"/>
      <c r="B36" s="13">
        <v>65</v>
      </c>
      <c r="C36" s="14"/>
      <c r="D36" s="15"/>
      <c r="E36" s="62"/>
      <c r="F36" s="40"/>
      <c r="G36" s="41"/>
      <c r="H36" s="42"/>
      <c r="I36" s="42"/>
      <c r="J36" s="44"/>
      <c r="K36" s="42"/>
      <c r="L36" s="22">
        <f>SUM(E36:K36)</f>
        <v>0</v>
      </c>
    </row>
    <row r="37" spans="1:12" x14ac:dyDescent="0.3">
      <c r="A37" s="12"/>
      <c r="B37" s="16">
        <v>652</v>
      </c>
      <c r="C37" s="63" t="s">
        <v>17</v>
      </c>
      <c r="D37" s="60"/>
      <c r="E37" s="62"/>
      <c r="F37" s="40"/>
      <c r="G37" s="64"/>
      <c r="H37" s="22">
        <f>SUM(H38:H39)</f>
        <v>1327.23</v>
      </c>
      <c r="I37" s="42"/>
      <c r="J37" s="44"/>
      <c r="K37" s="42"/>
      <c r="L37" s="36">
        <f>SUM(L38)</f>
        <v>1327.23</v>
      </c>
    </row>
    <row r="38" spans="1:12" x14ac:dyDescent="0.3">
      <c r="A38" s="12" t="s">
        <v>10</v>
      </c>
      <c r="B38" s="13">
        <v>6526</v>
      </c>
      <c r="C38" s="14" t="s">
        <v>15</v>
      </c>
      <c r="D38" s="18"/>
      <c r="E38" s="62"/>
      <c r="F38" s="40"/>
      <c r="G38" s="41"/>
      <c r="H38" s="42">
        <v>1327.23</v>
      </c>
      <c r="I38" s="42"/>
      <c r="J38" s="44"/>
      <c r="K38" s="42"/>
      <c r="L38" s="42">
        <f>SUM(E38:K38)</f>
        <v>1327.23</v>
      </c>
    </row>
    <row r="39" spans="1:12" x14ac:dyDescent="0.3">
      <c r="A39" s="12"/>
      <c r="B39" s="13">
        <v>66</v>
      </c>
      <c r="C39" s="14"/>
      <c r="D39" s="15"/>
      <c r="E39" s="68"/>
      <c r="F39" s="42"/>
      <c r="G39" s="41"/>
      <c r="H39" s="42"/>
      <c r="I39" s="54"/>
      <c r="J39" s="44"/>
      <c r="K39" s="42"/>
      <c r="L39" s="21"/>
    </row>
    <row r="40" spans="1:12" x14ac:dyDescent="0.3">
      <c r="A40" s="12"/>
      <c r="B40" s="16">
        <v>661</v>
      </c>
      <c r="C40" s="63" t="s">
        <v>36</v>
      </c>
      <c r="D40" s="60"/>
      <c r="E40" s="62"/>
      <c r="F40" s="40"/>
      <c r="G40" s="36">
        <f>SUM(G41:G43)</f>
        <v>186740.99</v>
      </c>
      <c r="H40" s="42"/>
      <c r="I40" s="54"/>
      <c r="J40" s="54"/>
      <c r="K40" s="42"/>
      <c r="L40" s="36">
        <f>SUM(E40:K40)</f>
        <v>186740.99</v>
      </c>
    </row>
    <row r="41" spans="1:12" x14ac:dyDescent="0.3">
      <c r="A41" s="12" t="s">
        <v>5</v>
      </c>
      <c r="B41" s="13">
        <v>6614</v>
      </c>
      <c r="C41" s="14" t="s">
        <v>37</v>
      </c>
      <c r="D41" s="18"/>
      <c r="E41" s="62"/>
      <c r="F41" s="40"/>
      <c r="G41" s="64">
        <v>0</v>
      </c>
      <c r="H41" s="42"/>
      <c r="I41" s="42"/>
      <c r="J41" s="44"/>
      <c r="K41" s="42"/>
      <c r="L41" s="54">
        <v>0</v>
      </c>
    </row>
    <row r="42" spans="1:12" x14ac:dyDescent="0.3">
      <c r="A42" s="12" t="s">
        <v>4</v>
      </c>
      <c r="B42" s="13">
        <v>6615</v>
      </c>
      <c r="C42" s="14" t="s">
        <v>14</v>
      </c>
      <c r="D42" s="65"/>
      <c r="E42" s="62"/>
      <c r="F42" s="40"/>
      <c r="G42" s="41">
        <v>185679.21</v>
      </c>
      <c r="H42" s="42"/>
      <c r="I42" s="42"/>
      <c r="J42" s="44"/>
      <c r="K42" s="42"/>
      <c r="L42" s="41">
        <f>SUM(E42:K42)</f>
        <v>185679.21</v>
      </c>
    </row>
    <row r="43" spans="1:12" x14ac:dyDescent="0.3">
      <c r="A43" s="12" t="s">
        <v>3</v>
      </c>
      <c r="B43" s="13">
        <v>6615</v>
      </c>
      <c r="C43" s="14" t="s">
        <v>14</v>
      </c>
      <c r="D43" s="66"/>
      <c r="E43" s="62"/>
      <c r="F43" s="40"/>
      <c r="G43" s="41">
        <v>1061.78</v>
      </c>
      <c r="H43" s="42"/>
      <c r="I43" s="42"/>
      <c r="J43" s="44"/>
      <c r="K43" s="42"/>
      <c r="L43" s="41">
        <v>1061.78</v>
      </c>
    </row>
    <row r="44" spans="1:12" x14ac:dyDescent="0.3">
      <c r="A44" s="12"/>
      <c r="B44" s="16">
        <v>663</v>
      </c>
      <c r="C44" s="63" t="s">
        <v>18</v>
      </c>
      <c r="D44" s="18"/>
      <c r="E44" s="67"/>
      <c r="F44" s="42"/>
      <c r="G44" s="41"/>
      <c r="H44" s="42"/>
      <c r="I44" s="42"/>
      <c r="J44" s="22">
        <f>SUM(J45:J46)</f>
        <v>3981.68</v>
      </c>
      <c r="K44" s="42"/>
      <c r="L44" s="22">
        <f>SUM(E44:K44)</f>
        <v>3981.68</v>
      </c>
    </row>
    <row r="45" spans="1:12" x14ac:dyDescent="0.3">
      <c r="A45" s="12" t="s">
        <v>6</v>
      </c>
      <c r="B45" s="13">
        <v>6631</v>
      </c>
      <c r="C45" s="20" t="s">
        <v>7</v>
      </c>
      <c r="D45" s="65"/>
      <c r="E45" s="67"/>
      <c r="F45" s="42"/>
      <c r="G45" s="64"/>
      <c r="H45" s="42"/>
      <c r="I45" s="42"/>
      <c r="J45" s="41">
        <v>3981.68</v>
      </c>
      <c r="K45" s="42"/>
      <c r="L45" s="41">
        <f>SUM(E45:K45)</f>
        <v>3981.68</v>
      </c>
    </row>
    <row r="46" spans="1:12" x14ac:dyDescent="0.3">
      <c r="A46" s="12" t="s">
        <v>8</v>
      </c>
      <c r="B46" s="19">
        <v>6632</v>
      </c>
      <c r="C46" s="20" t="s">
        <v>9</v>
      </c>
      <c r="D46" s="65"/>
      <c r="E46" s="68"/>
      <c r="F46" s="42"/>
      <c r="G46" s="41"/>
      <c r="H46" s="42"/>
      <c r="I46" s="42"/>
      <c r="J46" s="44"/>
      <c r="K46" s="42"/>
      <c r="L46" s="22"/>
    </row>
    <row r="47" spans="1:12" ht="11.4" customHeight="1" x14ac:dyDescent="0.3">
      <c r="A47" s="12"/>
      <c r="B47" s="19">
        <v>67</v>
      </c>
      <c r="C47" s="20"/>
      <c r="D47" s="18"/>
      <c r="E47" s="68"/>
      <c r="F47" s="42"/>
      <c r="G47" s="41"/>
      <c r="H47" s="42"/>
      <c r="I47" s="42"/>
      <c r="J47" s="44"/>
      <c r="K47" s="42"/>
      <c r="L47" s="22"/>
    </row>
    <row r="48" spans="1:12" x14ac:dyDescent="0.3">
      <c r="A48" s="12"/>
      <c r="B48" s="24">
        <v>671</v>
      </c>
      <c r="C48" s="63" t="s">
        <v>38</v>
      </c>
      <c r="D48" s="18"/>
      <c r="E48" s="68"/>
      <c r="F48" s="22">
        <f>SUM(F49)</f>
        <v>179932.42</v>
      </c>
      <c r="G48" s="41"/>
      <c r="H48" s="42"/>
      <c r="I48" s="42"/>
      <c r="J48" s="44"/>
      <c r="K48" s="42"/>
      <c r="L48" s="36">
        <f>SUM(E48:K48)</f>
        <v>179932.42</v>
      </c>
    </row>
    <row r="49" spans="1:12" x14ac:dyDescent="0.3">
      <c r="A49" s="12"/>
      <c r="B49" s="19">
        <v>6711</v>
      </c>
      <c r="C49" s="69" t="s">
        <v>13</v>
      </c>
      <c r="D49" s="18"/>
      <c r="E49" s="68"/>
      <c r="F49" s="42">
        <v>179932.42</v>
      </c>
      <c r="G49" s="41"/>
      <c r="H49" s="42"/>
      <c r="I49" s="70"/>
      <c r="J49" s="44"/>
      <c r="K49" s="42"/>
      <c r="L49" s="41">
        <f>SUM(E49:K49)</f>
        <v>179932.42</v>
      </c>
    </row>
    <row r="50" spans="1:12" x14ac:dyDescent="0.3">
      <c r="A50" s="12"/>
      <c r="B50" s="19"/>
      <c r="C50" s="80" t="s">
        <v>81</v>
      </c>
      <c r="D50" s="18"/>
      <c r="E50" s="35">
        <f t="shared" ref="E50:J50" si="1">SUM(E12)</f>
        <v>1667109.3</v>
      </c>
      <c r="F50" s="22">
        <f t="shared" si="1"/>
        <v>179932.42</v>
      </c>
      <c r="G50" s="36">
        <f>SUM(G40)</f>
        <v>186740.99</v>
      </c>
      <c r="H50" s="22">
        <f>SUM(H37)</f>
        <v>1327.23</v>
      </c>
      <c r="I50" s="22">
        <f t="shared" si="1"/>
        <v>34507.93</v>
      </c>
      <c r="J50" s="22">
        <f t="shared" si="1"/>
        <v>3981.68</v>
      </c>
      <c r="K50" s="36">
        <v>255000</v>
      </c>
      <c r="L50" s="36">
        <f>SUM(E50:K50)</f>
        <v>2328599.5499999998</v>
      </c>
    </row>
    <row r="51" spans="1:12" s="79" customFormat="1" x14ac:dyDescent="0.3">
      <c r="A51" s="12"/>
      <c r="B51" s="24">
        <v>92211</v>
      </c>
      <c r="C51" s="14" t="s">
        <v>19</v>
      </c>
      <c r="D51" s="18"/>
      <c r="E51" s="71"/>
      <c r="F51" s="21"/>
      <c r="G51" s="41">
        <v>9688.77</v>
      </c>
      <c r="H51" s="42">
        <v>1327.23</v>
      </c>
      <c r="I51" s="42">
        <v>6636.14</v>
      </c>
      <c r="J51" s="42">
        <v>8892.43</v>
      </c>
      <c r="K51" s="42">
        <v>199084.21</v>
      </c>
      <c r="L51" s="22">
        <f>SUM(E51:K51)</f>
        <v>225628.78</v>
      </c>
    </row>
    <row r="52" spans="1:12" x14ac:dyDescent="0.3">
      <c r="A52" s="12"/>
      <c r="B52" s="13"/>
      <c r="C52" s="72" t="s">
        <v>16</v>
      </c>
      <c r="D52" s="18"/>
      <c r="E52" s="35">
        <f>SUM(E50+E51)</f>
        <v>1667109.3</v>
      </c>
      <c r="F52" s="22">
        <f>SUM(F50+F51)</f>
        <v>179932.42</v>
      </c>
      <c r="G52" s="36">
        <f>SUM(G50+G51)</f>
        <v>196429.75999999998</v>
      </c>
      <c r="H52" s="22">
        <f>SUM(H12+H51)</f>
        <v>2654.46</v>
      </c>
      <c r="I52" s="22">
        <f>SUM(I50:I51)</f>
        <v>41144.07</v>
      </c>
      <c r="J52" s="36">
        <f>SUM(J50:J51)</f>
        <v>12874.11</v>
      </c>
      <c r="K52" s="22">
        <f>SUM(K50:K51)</f>
        <v>454084.20999999996</v>
      </c>
      <c r="L52" s="22">
        <f>SUM(E52:K52)</f>
        <v>2554228.33</v>
      </c>
    </row>
    <row r="53" spans="1:12" ht="21.6" customHeight="1" x14ac:dyDescent="0.3">
      <c r="A53" s="90" t="s">
        <v>48</v>
      </c>
      <c r="B53" s="90"/>
      <c r="C53" s="90"/>
      <c r="D53" s="90"/>
      <c r="E53" s="90"/>
      <c r="F53" s="76"/>
      <c r="G53" s="77"/>
      <c r="H53" s="76"/>
      <c r="I53" s="76"/>
      <c r="J53" s="77"/>
      <c r="K53" s="76"/>
      <c r="L53" s="76"/>
    </row>
    <row r="54" spans="1:12" s="85" customFormat="1" ht="12" customHeight="1" x14ac:dyDescent="0.3">
      <c r="A54" s="91" t="s">
        <v>40</v>
      </c>
      <c r="B54" s="91"/>
      <c r="C54" s="91" t="s">
        <v>49</v>
      </c>
      <c r="D54" s="91"/>
      <c r="E54" s="91"/>
      <c r="F54" s="76"/>
      <c r="G54" s="77"/>
      <c r="H54" s="76"/>
      <c r="I54" s="76"/>
      <c r="J54" s="77"/>
      <c r="K54" s="76"/>
      <c r="L54" s="76"/>
    </row>
    <row r="55" spans="1:12" s="85" customFormat="1" ht="11.4" customHeight="1" x14ac:dyDescent="0.3">
      <c r="A55" s="73"/>
      <c r="B55" s="74"/>
      <c r="C55" s="92" t="s">
        <v>28</v>
      </c>
      <c r="D55" s="93"/>
      <c r="E55" s="75"/>
      <c r="F55" s="76"/>
      <c r="G55" s="77"/>
      <c r="H55" s="76"/>
      <c r="I55" s="76"/>
      <c r="J55" s="77"/>
      <c r="K55" s="76"/>
      <c r="L55" s="76"/>
    </row>
    <row r="56" spans="1:12" s="25" customFormat="1" ht="14.4" customHeight="1" x14ac:dyDescent="0.3">
      <c r="A56" s="12" t="s">
        <v>27</v>
      </c>
      <c r="B56" s="13">
        <v>639</v>
      </c>
      <c r="C56" s="78" t="s">
        <v>29</v>
      </c>
      <c r="D56" s="29"/>
      <c r="E56" s="35"/>
      <c r="F56" s="22">
        <v>3981.68</v>
      </c>
      <c r="G56" s="36"/>
      <c r="H56" s="22"/>
      <c r="I56" s="22"/>
      <c r="J56" s="36"/>
      <c r="K56" s="22"/>
      <c r="L56" s="22">
        <f>SUM(F56:K56)</f>
        <v>3981.68</v>
      </c>
    </row>
    <row r="57" spans="1:12" s="25" customFormat="1" ht="16.8" customHeight="1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3">
      <c r="A58" t="s">
        <v>85</v>
      </c>
      <c r="K58" t="s">
        <v>82</v>
      </c>
    </row>
    <row r="59" spans="1:12" x14ac:dyDescent="0.3">
      <c r="J59" t="s">
        <v>83</v>
      </c>
    </row>
    <row r="63" spans="1:12" x14ac:dyDescent="0.3">
      <c r="C63" s="98"/>
      <c r="D63" s="98"/>
    </row>
    <row r="79" spans="1:12" x14ac:dyDescent="0.3">
      <c r="A79" s="5"/>
      <c r="B79" s="5"/>
      <c r="C79" s="5"/>
      <c r="D79" s="5"/>
      <c r="E79" s="5"/>
      <c r="F79" s="9"/>
      <c r="G79" s="9"/>
      <c r="H79" s="11"/>
      <c r="I79" s="11"/>
      <c r="J79" s="11"/>
      <c r="K79" s="5"/>
      <c r="L79" s="5"/>
    </row>
    <row r="80" spans="1:12" x14ac:dyDescent="0.3">
      <c r="A80" s="5"/>
      <c r="B80" s="5"/>
      <c r="C80" s="5"/>
      <c r="D80" s="5"/>
      <c r="E80" s="5"/>
      <c r="F80" s="9"/>
      <c r="G80" s="9"/>
      <c r="H80" s="11"/>
      <c r="I80" s="11"/>
      <c r="J80" s="11"/>
      <c r="K80" s="5"/>
      <c r="L80" s="5"/>
    </row>
    <row r="81" spans="1:12" x14ac:dyDescent="0.3">
      <c r="A81" s="5"/>
      <c r="B81" s="5"/>
      <c r="C81" s="5"/>
      <c r="D81" s="5"/>
      <c r="E81" s="5"/>
      <c r="F81" s="9"/>
      <c r="G81" s="9"/>
      <c r="H81" s="11"/>
      <c r="I81" s="11"/>
      <c r="J81" s="11"/>
      <c r="K81" s="9"/>
      <c r="L81" s="5"/>
    </row>
    <row r="82" spans="1:12" x14ac:dyDescent="0.3">
      <c r="A82" s="5"/>
      <c r="B82" s="5"/>
      <c r="C82" s="5"/>
      <c r="D82" s="5"/>
      <c r="E82" s="5"/>
      <c r="F82" s="5"/>
      <c r="G82" s="9"/>
      <c r="H82" s="11"/>
      <c r="I82" s="11"/>
      <c r="J82" s="11"/>
      <c r="K82" s="5"/>
      <c r="L82" s="5"/>
    </row>
    <row r="83" spans="1:12" x14ac:dyDescent="0.3">
      <c r="A83" s="5"/>
      <c r="B83" s="5"/>
      <c r="C83" s="5"/>
      <c r="D83" s="5"/>
      <c r="E83" s="5"/>
      <c r="F83" s="5"/>
      <c r="G83" s="10"/>
      <c r="H83" s="10"/>
      <c r="I83" s="5"/>
      <c r="J83" s="5"/>
      <c r="K83" s="5"/>
      <c r="L83" s="5"/>
    </row>
    <row r="84" spans="1:12" x14ac:dyDescent="0.3">
      <c r="H84" s="6"/>
      <c r="I84" s="6"/>
      <c r="J84" s="6"/>
    </row>
    <row r="162" spans="1:13" s="7" customFormat="1" x14ac:dyDescent="0.3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3" s="6" customFormat="1" x14ac:dyDescent="0.3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3" s="6" customFormat="1" x14ac:dyDescent="0.3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3" s="6" customFormat="1" x14ac:dyDescent="0.3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3" s="6" customFormat="1" x14ac:dyDescent="0.3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3" s="6" customFormat="1" x14ac:dyDescent="0.3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3" s="6" customFormat="1" x14ac:dyDescent="0.3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3" s="6" customFormat="1" x14ac:dyDescent="0.3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3" s="6" customFormat="1" x14ac:dyDescent="0.3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3" s="6" customFormat="1" x14ac:dyDescent="0.3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3" s="6" customFormat="1" x14ac:dyDescent="0.3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3" s="6" customFormat="1" x14ac:dyDescent="0.3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3" s="2" customFormat="1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 s="1"/>
    </row>
    <row r="176" spans="1:13" ht="11.25" customHeight="1" x14ac:dyDescent="0.3"/>
  </sheetData>
  <mergeCells count="4">
    <mergeCell ref="C63:D63"/>
    <mergeCell ref="A10:D10"/>
    <mergeCell ref="G10:J10"/>
    <mergeCell ref="C9:D9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2022-10-14T14:36:46Z</cp:lastPrinted>
  <dcterms:created xsi:type="dcterms:W3CDTF">2018-12-07T10:14:22Z</dcterms:created>
  <dcterms:modified xsi:type="dcterms:W3CDTF">2023-01-02T08:43:01Z</dcterms:modified>
</cp:coreProperties>
</file>